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 filterPrivacy="1"/>
  <xr:revisionPtr revIDLastSave="0" documentId="13_ncr:1_{009BCA85-EB51-4625-ACF6-6FF11DEAC209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G5" i="1"/>
  <c r="H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4" i="1"/>
  <c r="H4" i="1" s="1"/>
  <c r="H14" i="1" l="1"/>
</calcChain>
</file>

<file path=xl/sharedStrings.xml><?xml version="1.0" encoding="utf-8"?>
<sst xmlns="http://schemas.openxmlformats.org/spreadsheetml/2006/main" count="57" uniqueCount="40">
  <si>
    <t>№</t>
  </si>
  <si>
    <t>Адрес</t>
  </si>
  <si>
    <t>Тип АМС</t>
  </si>
  <si>
    <t>Высота, м</t>
  </si>
  <si>
    <t>Необходимые работы</t>
  </si>
  <si>
    <t>Цена  1 (одной) единицы Услуги, без НДС</t>
  </si>
  <si>
    <t>Цена  1 (одной) единицы Услуги, с НДС</t>
  </si>
  <si>
    <t>Сумма, в т.ч. НДС , руб.</t>
  </si>
  <si>
    <r>
      <t>1.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 </t>
    </r>
  </si>
  <si>
    <t>Аскинский р-он, с. Аскино</t>
  </si>
  <si>
    <t>башня</t>
  </si>
  <si>
    <r>
      <t>2.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 </t>
    </r>
  </si>
  <si>
    <t>Бижбулякский р-он, с. Бижбуляк, ул. Колхозная, 1а</t>
  </si>
  <si>
    <t>мачта</t>
  </si>
  <si>
    <r>
      <t>3.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 </t>
    </r>
  </si>
  <si>
    <t>Хайбуллинский р-н, Бурибаевский с/с, ул. Чкалова, 44</t>
  </si>
  <si>
    <r>
      <t>4.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 </t>
    </r>
  </si>
  <si>
    <t>Татышлинский р-н, с. Верхние Татышлы, ул. Ленина, д.90</t>
  </si>
  <si>
    <r>
      <t>5.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 </t>
    </r>
  </si>
  <si>
    <t>Миякинский р-он, с. Киргиз- Мияки, Телевышка</t>
  </si>
  <si>
    <r>
      <t>6.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 </t>
    </r>
  </si>
  <si>
    <t>Учалинский р-н, Тунгатаровский сельсовет, с. Комсомольск</t>
  </si>
  <si>
    <r>
      <t>7.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 </t>
    </r>
  </si>
  <si>
    <t>Нуримановский р-он, п. Красный Ключ, ул. Матросова, 1а</t>
  </si>
  <si>
    <r>
      <t>8.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 </t>
    </r>
  </si>
  <si>
    <t>Белокатайский р-он, с. Новобелокатай, урочище Дресвянка, гора Гладкая</t>
  </si>
  <si>
    <r>
      <t>9.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 </t>
    </r>
  </si>
  <si>
    <t>РБ, Туймазинский р-он, МО, Верхнетроицкий с/с, гора Девичья, Ретрансляционная телевизионная станция</t>
  </si>
  <si>
    <r>
      <t>10.</t>
    </r>
    <r>
      <rPr>
        <sz val="7"/>
        <color theme="1"/>
        <rFont val="Times New Roman"/>
        <family val="1"/>
        <charset val="204"/>
      </rPr>
      <t xml:space="preserve">  </t>
    </r>
    <r>
      <rPr>
        <sz val="12"/>
        <color theme="1"/>
        <rFont val="Times New Roman"/>
        <family val="1"/>
        <charset val="204"/>
      </rPr>
      <t> </t>
    </r>
  </si>
  <si>
    <t>Чекмагушевский р-он, с. Рапат</t>
  </si>
  <si>
    <t>Всего:</t>
  </si>
  <si>
    <t>В том числе НДС-20%:</t>
  </si>
  <si>
    <t>Спецификация</t>
  </si>
  <si>
    <t>РАЗДЕЛ IV. ТЕХНИЧЕСКОЕ ЗАДАНИЕ</t>
  </si>
  <si>
    <t xml:space="preserve">Начальная (максимальная) цена составляет:  2 591 157,60 рублей 60 копеек, с учетом НДС (20%) </t>
  </si>
  <si>
    <t>Контактное лицо по техническим вопросам</t>
  </si>
  <si>
    <t>Требуемые сроки выполнения услуг</t>
  </si>
  <si>
    <t>Николаев Константин Геннадиевич, тел. +7 (347) 221-57-40, e.mail: k.nikolaev@bashtel.ru.</t>
  </si>
  <si>
    <t>в течение 3-х месяцев с момента подписания договора</t>
  </si>
  <si>
    <t>Восстановление альбомов КМ, КЖ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</si>
</sst>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2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4" fontId="0" fillId="0" borderId="3" xfId="0" applyNumberFormat="1" applyFill="1" applyBorder="1" applyAlignment="1">
      <alignment horizontal="center" vertical="center"/>
    </xf>
    <xf numFmtId="4" fontId="0" fillId="0" borderId="0" xfId="0" applyNumberFormat="1" applyFill="1"/>
    <xf numFmtId="0" fontId="0" fillId="0" borderId="0" xfId="0" applyFill="1"/>
    <xf numFmtId="0" fontId="2" fillId="0" borderId="6" xfId="2" applyFont="1" applyBorder="1" applyAlignment="1">
      <alignment horizontal="left"/>
    </xf>
    <xf numFmtId="0" fontId="2" fillId="0" borderId="7" xfId="2" applyBorder="1" applyAlignment="1">
      <alignment horizontal="left"/>
    </xf>
    <xf numFmtId="0" fontId="2" fillId="0" borderId="8" xfId="2" applyBorder="1" applyAlignment="1">
      <alignment horizontal="left"/>
    </xf>
    <xf numFmtId="0" fontId="2" fillId="0" borderId="3" xfId="2" applyFont="1" applyBorder="1" applyAlignment="1">
      <alignment horizontal="left" vertical="top" wrapText="1"/>
    </xf>
    <xf numFmtId="0" fontId="2" fillId="0" borderId="3" xfId="2" applyBorder="1" applyAlignment="1">
      <alignment horizontal="left" vertical="top" wrapText="1"/>
    </xf>
    <xf numFmtId="0" fontId="0" fillId="0" borderId="0" xfId="0" applyFill="1" applyAlignment="1"/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2" fillId="0" borderId="3" xfId="2" applyBorder="1" applyAlignment="1">
      <alignment horizontal="left"/>
    </xf>
    <xf numFmtId="0" fontId="1" fillId="0" borderId="6" xfId="2" applyFont="1" applyBorder="1" applyAlignment="1">
      <alignment horizontal="left"/>
    </xf>
  </cellXfs>
  <cellStyles count="3">
    <cellStyle name="Обычный" xfId="0" builtinId="0"/>
    <cellStyle name="Обычный 3" xfId="1" xr:uid="{A01759E0-5F7F-4162-9FEE-D60517A3E694}"/>
    <cellStyle name="Обычный 4" xfId="2" xr:uid="{DAFE1A3F-2854-4EBB-9F21-086D718F77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8"/>
  <sheetViews>
    <sheetView tabSelected="1" workbookViewId="0">
      <selection activeCell="B2" sqref="B2"/>
    </sheetView>
  </sheetViews>
  <sheetFormatPr defaultRowHeight="15" x14ac:dyDescent="0.25"/>
  <cols>
    <col min="1" max="1" width="7.140625" style="6" customWidth="1"/>
    <col min="2" max="2" width="62.42578125" customWidth="1"/>
    <col min="5" max="5" width="22" customWidth="1"/>
    <col min="6" max="6" width="15.140625" customWidth="1"/>
    <col min="7" max="7" width="13.42578125" customWidth="1"/>
    <col min="8" max="8" width="15.5703125" customWidth="1"/>
  </cols>
  <sheetData>
    <row r="1" spans="1:8" x14ac:dyDescent="0.25">
      <c r="B1" t="s">
        <v>33</v>
      </c>
    </row>
    <row r="2" spans="1:8" ht="15.75" thickBot="1" x14ac:dyDescent="0.3">
      <c r="B2" t="s">
        <v>32</v>
      </c>
    </row>
    <row r="3" spans="1:8" ht="78.7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</row>
    <row r="4" spans="1:8" ht="31.5" customHeight="1" x14ac:dyDescent="0.25">
      <c r="A4" s="4" t="s">
        <v>8</v>
      </c>
      <c r="B4" s="3" t="s">
        <v>9</v>
      </c>
      <c r="C4" s="4" t="s">
        <v>10</v>
      </c>
      <c r="D4" s="4">
        <v>41</v>
      </c>
      <c r="E4" s="4" t="s">
        <v>39</v>
      </c>
      <c r="F4" s="8">
        <v>211140</v>
      </c>
      <c r="G4" s="8">
        <f>F4*1.2</f>
        <v>253368</v>
      </c>
      <c r="H4" s="8">
        <f>G4</f>
        <v>253368</v>
      </c>
    </row>
    <row r="5" spans="1:8" ht="31.5" customHeight="1" x14ac:dyDescent="0.25">
      <c r="A5" s="4" t="s">
        <v>11</v>
      </c>
      <c r="B5" s="3" t="s">
        <v>12</v>
      </c>
      <c r="C5" s="4" t="s">
        <v>13</v>
      </c>
      <c r="D5" s="4">
        <v>45</v>
      </c>
      <c r="E5" s="4" t="s">
        <v>39</v>
      </c>
      <c r="F5" s="8">
        <v>219510</v>
      </c>
      <c r="G5" s="8">
        <f t="shared" ref="G5:G13" si="0">F5*1.2</f>
        <v>263412</v>
      </c>
      <c r="H5" s="8">
        <f t="shared" ref="H5:H13" si="1">G5</f>
        <v>263412</v>
      </c>
    </row>
    <row r="6" spans="1:8" ht="31.5" customHeight="1" x14ac:dyDescent="0.25">
      <c r="A6" s="4" t="s">
        <v>14</v>
      </c>
      <c r="B6" s="3" t="s">
        <v>15</v>
      </c>
      <c r="C6" s="4" t="s">
        <v>10</v>
      </c>
      <c r="D6" s="4">
        <v>55</v>
      </c>
      <c r="E6" s="4" t="s">
        <v>39</v>
      </c>
      <c r="F6" s="8">
        <v>231255</v>
      </c>
      <c r="G6" s="8">
        <f t="shared" si="0"/>
        <v>277506</v>
      </c>
      <c r="H6" s="8">
        <f t="shared" si="1"/>
        <v>277506</v>
      </c>
    </row>
    <row r="7" spans="1:8" ht="31.5" customHeight="1" x14ac:dyDescent="0.25">
      <c r="A7" s="4" t="s">
        <v>16</v>
      </c>
      <c r="B7" s="3" t="s">
        <v>17</v>
      </c>
      <c r="C7" s="4" t="s">
        <v>13</v>
      </c>
      <c r="D7" s="4">
        <v>42</v>
      </c>
      <c r="E7" s="4" t="s">
        <v>39</v>
      </c>
      <c r="F7" s="8">
        <v>211275</v>
      </c>
      <c r="G7" s="8">
        <f t="shared" si="0"/>
        <v>253530</v>
      </c>
      <c r="H7" s="8">
        <f t="shared" si="1"/>
        <v>253530</v>
      </c>
    </row>
    <row r="8" spans="1:8" ht="31.5" customHeight="1" x14ac:dyDescent="0.25">
      <c r="A8" s="4" t="s">
        <v>18</v>
      </c>
      <c r="B8" s="3" t="s">
        <v>19</v>
      </c>
      <c r="C8" s="4" t="s">
        <v>13</v>
      </c>
      <c r="D8" s="4">
        <v>53</v>
      </c>
      <c r="E8" s="4" t="s">
        <v>39</v>
      </c>
      <c r="F8" s="8">
        <v>230904</v>
      </c>
      <c r="G8" s="8">
        <f t="shared" si="0"/>
        <v>277084.79999999999</v>
      </c>
      <c r="H8" s="8">
        <f t="shared" si="1"/>
        <v>277084.79999999999</v>
      </c>
    </row>
    <row r="9" spans="1:8" ht="31.5" customHeight="1" x14ac:dyDescent="0.25">
      <c r="A9" s="4" t="s">
        <v>20</v>
      </c>
      <c r="B9" s="3" t="s">
        <v>21</v>
      </c>
      <c r="C9" s="4" t="s">
        <v>10</v>
      </c>
      <c r="D9" s="4">
        <v>35</v>
      </c>
      <c r="E9" s="4" t="s">
        <v>39</v>
      </c>
      <c r="F9" s="8">
        <v>164970</v>
      </c>
      <c r="G9" s="8">
        <f t="shared" si="0"/>
        <v>197964</v>
      </c>
      <c r="H9" s="8">
        <f t="shared" si="1"/>
        <v>197964</v>
      </c>
    </row>
    <row r="10" spans="1:8" ht="31.5" customHeight="1" x14ac:dyDescent="0.25">
      <c r="A10" s="4" t="s">
        <v>22</v>
      </c>
      <c r="B10" s="3" t="s">
        <v>23</v>
      </c>
      <c r="C10" s="4" t="s">
        <v>10</v>
      </c>
      <c r="D10" s="4">
        <v>47</v>
      </c>
      <c r="E10" s="4" t="s">
        <v>39</v>
      </c>
      <c r="F10" s="8">
        <v>222588</v>
      </c>
      <c r="G10" s="8">
        <f t="shared" si="0"/>
        <v>267105.59999999998</v>
      </c>
      <c r="H10" s="8">
        <f t="shared" si="1"/>
        <v>267105.59999999998</v>
      </c>
    </row>
    <row r="11" spans="1:8" ht="31.5" customHeight="1" x14ac:dyDescent="0.25">
      <c r="A11" s="4" t="s">
        <v>24</v>
      </c>
      <c r="B11" s="3" t="s">
        <v>25</v>
      </c>
      <c r="C11" s="4" t="s">
        <v>10</v>
      </c>
      <c r="D11" s="4">
        <v>48</v>
      </c>
      <c r="E11" s="4" t="s">
        <v>39</v>
      </c>
      <c r="F11" s="8">
        <v>223236</v>
      </c>
      <c r="G11" s="8">
        <f t="shared" si="0"/>
        <v>267883.2</v>
      </c>
      <c r="H11" s="8">
        <f t="shared" si="1"/>
        <v>267883.2</v>
      </c>
    </row>
    <row r="12" spans="1:8" ht="31.5" customHeight="1" x14ac:dyDescent="0.25">
      <c r="A12" s="4" t="s">
        <v>26</v>
      </c>
      <c r="B12" s="3" t="s">
        <v>27</v>
      </c>
      <c r="C12" s="4" t="s">
        <v>13</v>
      </c>
      <c r="D12" s="4">
        <v>45</v>
      </c>
      <c r="E12" s="4" t="s">
        <v>39</v>
      </c>
      <c r="F12" s="8">
        <v>219510</v>
      </c>
      <c r="G12" s="8">
        <f t="shared" si="0"/>
        <v>263412</v>
      </c>
      <c r="H12" s="8">
        <f t="shared" si="1"/>
        <v>263412</v>
      </c>
    </row>
    <row r="13" spans="1:8" ht="31.5" customHeight="1" x14ac:dyDescent="0.25">
      <c r="A13" s="4" t="s">
        <v>28</v>
      </c>
      <c r="B13" s="3" t="s">
        <v>29</v>
      </c>
      <c r="C13" s="4" t="s">
        <v>13</v>
      </c>
      <c r="D13" s="4">
        <v>52</v>
      </c>
      <c r="E13" s="4" t="s">
        <v>39</v>
      </c>
      <c r="F13" s="8">
        <v>224910</v>
      </c>
      <c r="G13" s="8">
        <f t="shared" si="0"/>
        <v>269892</v>
      </c>
      <c r="H13" s="8">
        <f t="shared" si="1"/>
        <v>269892</v>
      </c>
    </row>
    <row r="14" spans="1:8" ht="15.75" x14ac:dyDescent="0.25">
      <c r="A14" s="5"/>
      <c r="F14" s="9">
        <f>SUM(F4:F13)</f>
        <v>2159298</v>
      </c>
      <c r="G14" s="10" t="s">
        <v>30</v>
      </c>
      <c r="H14" s="8">
        <f>SUM(H4:H13)</f>
        <v>2591157.5999999996</v>
      </c>
    </row>
    <row r="15" spans="1:8" x14ac:dyDescent="0.25">
      <c r="F15" s="16" t="s">
        <v>31</v>
      </c>
      <c r="G15" s="16"/>
      <c r="H15" s="8">
        <v>431859.6</v>
      </c>
    </row>
    <row r="16" spans="1:8" s="7" customFormat="1" x14ac:dyDescent="0.25">
      <c r="A16" s="17" t="s">
        <v>34</v>
      </c>
      <c r="B16" s="18"/>
      <c r="C16" s="18"/>
      <c r="D16" s="18"/>
      <c r="E16" s="18"/>
      <c r="F16" s="18"/>
      <c r="G16" s="18"/>
      <c r="H16" s="18"/>
    </row>
    <row r="17" spans="1:8" x14ac:dyDescent="0.25">
      <c r="A17" s="19" t="s">
        <v>36</v>
      </c>
      <c r="B17" s="19"/>
      <c r="C17" s="19"/>
      <c r="D17" s="20" t="s">
        <v>38</v>
      </c>
      <c r="E17" s="12"/>
      <c r="F17" s="12"/>
      <c r="G17" s="12"/>
      <c r="H17" s="13"/>
    </row>
    <row r="18" spans="1:8" x14ac:dyDescent="0.25">
      <c r="A18" s="14" t="s">
        <v>35</v>
      </c>
      <c r="B18" s="15"/>
      <c r="C18" s="15"/>
      <c r="D18" s="11" t="s">
        <v>37</v>
      </c>
      <c r="E18" s="12"/>
      <c r="F18" s="12"/>
      <c r="G18" s="12"/>
      <c r="H18" s="13"/>
    </row>
  </sheetData>
  <mergeCells count="6">
    <mergeCell ref="D18:H18"/>
    <mergeCell ref="A18:C18"/>
    <mergeCell ref="F15:G15"/>
    <mergeCell ref="A16:H16"/>
    <mergeCell ref="A17:C17"/>
    <mergeCell ref="D17:H17"/>
  </mergeCells>
  <pageMargins left="0.7" right="0.7" top="0.75" bottom="0.75" header="0.3" footer="0.3"/>
  <pageSetup paperSize="9" scale="8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2021-09-16T05:08:39Z</dcterms:modified>
</cp:coreProperties>
</file>